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2750" windowHeight="120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39" i="1"/>
  <c r="E39"/>
  <c r="D39"/>
  <c r="C39"/>
  <c r="F38"/>
  <c r="E38"/>
  <c r="D38"/>
  <c r="C38"/>
  <c r="F37"/>
  <c r="E37"/>
  <c r="D37"/>
  <c r="C37"/>
  <c r="F36"/>
  <c r="F40" s="1"/>
  <c r="E36"/>
  <c r="E40" s="1"/>
  <c r="D36"/>
  <c r="D40" s="1"/>
  <c r="C36"/>
  <c r="C40" s="1"/>
  <c r="K35"/>
  <c r="F35"/>
  <c r="J35" s="1"/>
  <c r="E35"/>
  <c r="D35"/>
  <c r="C35"/>
  <c r="I35" s="1"/>
  <c r="K34"/>
  <c r="J34"/>
  <c r="I34"/>
  <c r="H34"/>
  <c r="G34"/>
  <c r="K33"/>
  <c r="J33"/>
  <c r="I33"/>
  <c r="H33"/>
  <c r="G33"/>
  <c r="K32"/>
  <c r="J32"/>
  <c r="I32"/>
  <c r="H32"/>
  <c r="G32"/>
  <c r="K30"/>
  <c r="F30"/>
  <c r="J30" s="1"/>
  <c r="E30"/>
  <c r="D30"/>
  <c r="C30"/>
  <c r="H30" s="1"/>
  <c r="K29"/>
  <c r="J29"/>
  <c r="I29"/>
  <c r="H29"/>
  <c r="G29"/>
  <c r="K28"/>
  <c r="J28"/>
  <c r="I28"/>
  <c r="H28"/>
  <c r="G28"/>
  <c r="K27"/>
  <c r="J27"/>
  <c r="I27"/>
  <c r="H27"/>
  <c r="G27"/>
  <c r="K26"/>
  <c r="J26"/>
  <c r="I26"/>
  <c r="H26"/>
  <c r="G26"/>
  <c r="H25"/>
  <c r="F25"/>
  <c r="J25" s="1"/>
  <c r="E25"/>
  <c r="D25"/>
  <c r="K25" s="1"/>
  <c r="C25"/>
  <c r="I25" s="1"/>
  <c r="K24"/>
  <c r="J24"/>
  <c r="I24"/>
  <c r="H24"/>
  <c r="G24"/>
  <c r="K23"/>
  <c r="J23"/>
  <c r="I23"/>
  <c r="H23"/>
  <c r="G23"/>
  <c r="K22"/>
  <c r="J22"/>
  <c r="I22"/>
  <c r="H22"/>
  <c r="G22"/>
  <c r="K21"/>
  <c r="J21"/>
  <c r="I21"/>
  <c r="H21"/>
  <c r="G21"/>
  <c r="I20"/>
  <c r="F20"/>
  <c r="E20"/>
  <c r="J20" s="1"/>
  <c r="D20"/>
  <c r="K20" s="1"/>
  <c r="C20"/>
  <c r="G20" s="1"/>
  <c r="K19"/>
  <c r="J19"/>
  <c r="I19"/>
  <c r="H19"/>
  <c r="G19"/>
  <c r="K18"/>
  <c r="J18"/>
  <c r="I18"/>
  <c r="H18"/>
  <c r="G18"/>
  <c r="K17"/>
  <c r="J17"/>
  <c r="I17"/>
  <c r="H17"/>
  <c r="G17"/>
  <c r="K16"/>
  <c r="J16"/>
  <c r="I16"/>
  <c r="H16"/>
  <c r="G16"/>
  <c r="F15"/>
  <c r="I15" s="1"/>
  <c r="E15"/>
  <c r="H15" s="1"/>
  <c r="D15"/>
  <c r="K15" s="1"/>
  <c r="C15"/>
  <c r="G15" s="1"/>
  <c r="K14"/>
  <c r="K39" s="1"/>
  <c r="J14"/>
  <c r="J39" s="1"/>
  <c r="I14"/>
  <c r="I39" s="1"/>
  <c r="H14"/>
  <c r="H39" s="1"/>
  <c r="G14"/>
  <c r="G39" s="1"/>
  <c r="K13"/>
  <c r="K38" s="1"/>
  <c r="J13"/>
  <c r="J38" s="1"/>
  <c r="I13"/>
  <c r="I38" s="1"/>
  <c r="H13"/>
  <c r="H38" s="1"/>
  <c r="G13"/>
  <c r="G38" s="1"/>
  <c r="K12"/>
  <c r="K37" s="1"/>
  <c r="J12"/>
  <c r="J37" s="1"/>
  <c r="I12"/>
  <c r="I37" s="1"/>
  <c r="H12"/>
  <c r="H37" s="1"/>
  <c r="G12"/>
  <c r="G37" s="1"/>
  <c r="K11"/>
  <c r="K36" s="1"/>
  <c r="J11"/>
  <c r="J36" s="1"/>
  <c r="I11"/>
  <c r="I36" s="1"/>
  <c r="H11"/>
  <c r="H36" s="1"/>
  <c r="H40" s="1"/>
  <c r="G11"/>
  <c r="G36" s="1"/>
  <c r="G40" l="1"/>
  <c r="K40"/>
  <c r="J40"/>
  <c r="I40"/>
  <c r="J15"/>
  <c r="G30"/>
  <c r="G35"/>
  <c r="H20"/>
  <c r="G25"/>
  <c r="I30"/>
  <c r="H35"/>
</calcChain>
</file>

<file path=xl/sharedStrings.xml><?xml version="1.0" encoding="utf-8"?>
<sst xmlns="http://schemas.openxmlformats.org/spreadsheetml/2006/main" count="56" uniqueCount="29">
  <si>
    <t>Municipio</t>
  </si>
  <si>
    <t>Sostenimiento</t>
  </si>
  <si>
    <t>Docentes</t>
  </si>
  <si>
    <t>Escuelas</t>
  </si>
  <si>
    <t>Ensenada</t>
  </si>
  <si>
    <t>Mexicali</t>
  </si>
  <si>
    <t>Tecate</t>
  </si>
  <si>
    <t>Tijuana</t>
  </si>
  <si>
    <t>Baja California</t>
  </si>
  <si>
    <t>Alumnos</t>
  </si>
  <si>
    <t>Grupos</t>
  </si>
  <si>
    <t>Escuela</t>
  </si>
  <si>
    <t>Grupo</t>
  </si>
  <si>
    <t>Docente</t>
  </si>
  <si>
    <t>Total</t>
  </si>
  <si>
    <t>Departamento de Información y Estadística Educativa</t>
  </si>
  <si>
    <t>SISTEMA EDUCATIVO ESTATAL</t>
  </si>
  <si>
    <t>Dirección de Planeación, Programación y Presupuesto</t>
  </si>
  <si>
    <t>Relación Alumnos, Grupos, Docentes y Escuelas por Sostenimiento</t>
  </si>
  <si>
    <t>Relación Alumno</t>
  </si>
  <si>
    <t>Relación Grupo</t>
  </si>
  <si>
    <t>Relación Docente</t>
  </si>
  <si>
    <t xml:space="preserve"> Federal</t>
  </si>
  <si>
    <t xml:space="preserve"> Federalizado</t>
  </si>
  <si>
    <t xml:space="preserve"> Estatal</t>
  </si>
  <si>
    <t xml:space="preserve"> Particular</t>
  </si>
  <si>
    <t>Playas de Rosarito</t>
  </si>
  <si>
    <t>Educación Primaria,  Ciclo Escolar 2013-2014</t>
  </si>
  <si>
    <t>Relación Alumno-Grupos, Docentes y Escuelas en Educación Primaria,  2013-2014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</si>
</sst>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b/>
      <sz val="8"/>
      <color indexed="9"/>
      <name val="Tahoma"/>
      <family val="2"/>
    </font>
    <font>
      <b/>
      <sz val="10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2" borderId="0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left" vertical="center" wrapText="1"/>
    </xf>
    <xf numFmtId="3" fontId="9" fillId="0" borderId="6" xfId="1" applyNumberFormat="1" applyFont="1" applyFill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 wrapText="1"/>
    </xf>
    <xf numFmtId="3" fontId="10" fillId="4" borderId="6" xfId="1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3" fontId="11" fillId="5" borderId="6" xfId="0" applyNumberFormat="1" applyFont="1" applyFill="1" applyBorder="1" applyAlignment="1">
      <alignment horizontal="center" vertical="center"/>
    </xf>
    <xf numFmtId="1" fontId="11" fillId="5" borderId="7" xfId="0" applyNumberFormat="1" applyFont="1" applyFill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14" fillId="6" borderId="6" xfId="1" applyFont="1" applyFill="1" applyBorder="1" applyAlignment="1">
      <alignment horizontal="left" vertical="center" wrapText="1"/>
    </xf>
    <xf numFmtId="3" fontId="14" fillId="6" borderId="6" xfId="0" applyNumberFormat="1" applyFont="1" applyFill="1" applyBorder="1" applyAlignment="1">
      <alignment horizontal="center" vertical="center"/>
    </xf>
    <xf numFmtId="3" fontId="14" fillId="6" borderId="7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3" fontId="14" fillId="6" borderId="12" xfId="0" applyNumberFormat="1" applyFont="1" applyFill="1" applyBorder="1" applyAlignment="1">
      <alignment horizontal="center" vertical="center"/>
    </xf>
    <xf numFmtId="3" fontId="14" fillId="6" borderId="13" xfId="0" applyNumberFormat="1" applyFont="1" applyFill="1" applyBorder="1" applyAlignment="1">
      <alignment horizontal="center" vertical="center"/>
    </xf>
    <xf numFmtId="0" fontId="13" fillId="6" borderId="10" xfId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showGridLines="0" tabSelected="1" topLeftCell="B4" workbookViewId="0">
      <selection activeCell="H15" sqref="H15"/>
    </sheetView>
  </sheetViews>
  <sheetFormatPr baseColWidth="10" defaultRowHeight="12.75"/>
  <cols>
    <col min="1" max="1" width="14.5703125" style="1" bestFit="1" customWidth="1"/>
    <col min="2" max="2" width="14.140625" style="1" bestFit="1" customWidth="1"/>
    <col min="3" max="3" width="8.85546875" style="1" bestFit="1" customWidth="1"/>
    <col min="4" max="4" width="9.7109375" style="1" bestFit="1" customWidth="1"/>
    <col min="5" max="5" width="9.7109375" style="1" customWidth="1"/>
    <col min="6" max="6" width="8.85546875" style="1" bestFit="1" customWidth="1"/>
    <col min="7" max="11" width="9" style="1" bestFit="1" customWidth="1"/>
    <col min="12" max="16384" width="11.42578125" style="1"/>
  </cols>
  <sheetData>
    <row r="1" spans="1:11">
      <c r="A1" s="41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>
      <c r="A6" s="41" t="s">
        <v>27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4.25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21.75" customHeight="1" thickTop="1" thickBot="1">
      <c r="A8" s="31" t="s">
        <v>28</v>
      </c>
      <c r="B8" s="32"/>
      <c r="C8" s="32"/>
      <c r="D8" s="32"/>
      <c r="E8" s="32"/>
      <c r="F8" s="32"/>
      <c r="G8" s="32"/>
      <c r="H8" s="32"/>
      <c r="I8" s="32"/>
      <c r="J8" s="32"/>
      <c r="K8" s="33"/>
    </row>
    <row r="9" spans="1:11" ht="27.75" customHeight="1" thickTop="1" thickBot="1">
      <c r="A9" s="34" t="s">
        <v>0</v>
      </c>
      <c r="B9" s="36" t="s">
        <v>1</v>
      </c>
      <c r="C9" s="38" t="s">
        <v>9</v>
      </c>
      <c r="D9" s="38" t="s">
        <v>10</v>
      </c>
      <c r="E9" s="38" t="s">
        <v>2</v>
      </c>
      <c r="F9" s="38" t="s">
        <v>3</v>
      </c>
      <c r="G9" s="40" t="s">
        <v>19</v>
      </c>
      <c r="H9" s="40"/>
      <c r="I9" s="40"/>
      <c r="J9" s="4" t="s">
        <v>20</v>
      </c>
      <c r="K9" s="5" t="s">
        <v>21</v>
      </c>
    </row>
    <row r="10" spans="1:11" ht="14.25" thickTop="1" thickBot="1">
      <c r="A10" s="35"/>
      <c r="B10" s="37"/>
      <c r="C10" s="39"/>
      <c r="D10" s="39"/>
      <c r="E10" s="39"/>
      <c r="F10" s="39"/>
      <c r="G10" s="6" t="s">
        <v>12</v>
      </c>
      <c r="H10" s="6" t="s">
        <v>13</v>
      </c>
      <c r="I10" s="6" t="s">
        <v>11</v>
      </c>
      <c r="J10" s="6" t="s">
        <v>11</v>
      </c>
      <c r="K10" s="7" t="s">
        <v>11</v>
      </c>
    </row>
    <row r="11" spans="1:11" ht="14.25" thickTop="1" thickBot="1">
      <c r="A11" s="28" t="s">
        <v>4</v>
      </c>
      <c r="B11" s="8" t="s">
        <v>22</v>
      </c>
      <c r="C11" s="9">
        <v>353</v>
      </c>
      <c r="D11" s="9">
        <v>62</v>
      </c>
      <c r="E11" s="9">
        <v>25</v>
      </c>
      <c r="F11" s="9">
        <v>17</v>
      </c>
      <c r="G11" s="9">
        <f t="shared" ref="G11:G30" si="0">C11/D11</f>
        <v>5.693548387096774</v>
      </c>
      <c r="H11" s="9">
        <f t="shared" ref="H11:H30" si="1">C11/E11</f>
        <v>14.12</v>
      </c>
      <c r="I11" s="9">
        <f t="shared" ref="I11:I30" si="2">C11/F11</f>
        <v>20.764705882352942</v>
      </c>
      <c r="J11" s="9">
        <f>D11/F11</f>
        <v>3.6470588235294117</v>
      </c>
      <c r="K11" s="10">
        <f>E11/F11</f>
        <v>1.4705882352941178</v>
      </c>
    </row>
    <row r="12" spans="1:11" ht="14.25" thickTop="1" thickBot="1">
      <c r="A12" s="29"/>
      <c r="B12" s="8" t="s">
        <v>23</v>
      </c>
      <c r="C12" s="9">
        <v>35202</v>
      </c>
      <c r="D12" s="9">
        <v>1629</v>
      </c>
      <c r="E12" s="9">
        <v>1411</v>
      </c>
      <c r="F12" s="9">
        <v>212</v>
      </c>
      <c r="G12" s="9">
        <f t="shared" si="0"/>
        <v>21.609576427255984</v>
      </c>
      <c r="H12" s="9">
        <f t="shared" si="1"/>
        <v>24.94826364280652</v>
      </c>
      <c r="I12" s="9">
        <f t="shared" si="2"/>
        <v>166.04716981132074</v>
      </c>
      <c r="J12" s="9">
        <f>D12/F12</f>
        <v>7.6839622641509431</v>
      </c>
      <c r="K12" s="10">
        <f>E12/F12</f>
        <v>6.6556603773584904</v>
      </c>
    </row>
    <row r="13" spans="1:11" ht="14.25" thickTop="1" thickBot="1">
      <c r="A13" s="29"/>
      <c r="B13" s="8" t="s">
        <v>24</v>
      </c>
      <c r="C13" s="9">
        <v>21547</v>
      </c>
      <c r="D13" s="9">
        <v>918</v>
      </c>
      <c r="E13" s="9">
        <v>859</v>
      </c>
      <c r="F13" s="9">
        <v>99</v>
      </c>
      <c r="G13" s="9">
        <f t="shared" si="0"/>
        <v>23.471677559912855</v>
      </c>
      <c r="H13" s="9">
        <f t="shared" si="1"/>
        <v>25.08381839348079</v>
      </c>
      <c r="I13" s="9">
        <f t="shared" si="2"/>
        <v>217.64646464646464</v>
      </c>
      <c r="J13" s="9">
        <f>D13/F13</f>
        <v>9.2727272727272734</v>
      </c>
      <c r="K13" s="10">
        <f>E13/F13</f>
        <v>8.6767676767676765</v>
      </c>
    </row>
    <row r="14" spans="1:11" ht="14.25" thickTop="1" thickBot="1">
      <c r="A14" s="29"/>
      <c r="B14" s="8" t="s">
        <v>25</v>
      </c>
      <c r="C14" s="9">
        <v>3927</v>
      </c>
      <c r="D14" s="9">
        <v>224</v>
      </c>
      <c r="E14" s="9">
        <v>209</v>
      </c>
      <c r="F14" s="9">
        <v>36</v>
      </c>
      <c r="G14" s="9">
        <f t="shared" si="0"/>
        <v>17.53125</v>
      </c>
      <c r="H14" s="9">
        <f t="shared" si="1"/>
        <v>18.789473684210527</v>
      </c>
      <c r="I14" s="9">
        <f t="shared" si="2"/>
        <v>109.08333333333333</v>
      </c>
      <c r="J14" s="9">
        <f>D14/F14</f>
        <v>6.2222222222222223</v>
      </c>
      <c r="K14" s="10">
        <f>E14/F14</f>
        <v>5.8055555555555554</v>
      </c>
    </row>
    <row r="15" spans="1:11" ht="14.25" thickTop="1" thickBot="1">
      <c r="A15" s="29"/>
      <c r="B15" s="11" t="s">
        <v>14</v>
      </c>
      <c r="C15" s="12">
        <f>SUM(C11:C14)</f>
        <v>61029</v>
      </c>
      <c r="D15" s="12">
        <f>SUM(D11:D14)</f>
        <v>2833</v>
      </c>
      <c r="E15" s="12">
        <f>SUM(E11:E14)</f>
        <v>2504</v>
      </c>
      <c r="F15" s="12">
        <f>SUM(F11:F14)</f>
        <v>364</v>
      </c>
      <c r="G15" s="13">
        <f t="shared" si="0"/>
        <v>21.542181433109779</v>
      </c>
      <c r="H15" s="13">
        <f t="shared" si="1"/>
        <v>24.372603833865814</v>
      </c>
      <c r="I15" s="14">
        <f t="shared" si="2"/>
        <v>167.66208791208791</v>
      </c>
      <c r="J15" s="13">
        <f>E15/F15</f>
        <v>6.8791208791208796</v>
      </c>
      <c r="K15" s="15">
        <f>D15/F15</f>
        <v>7.7829670329670328</v>
      </c>
    </row>
    <row r="16" spans="1:11" ht="14.25" thickTop="1" thickBot="1">
      <c r="A16" s="28" t="s">
        <v>5</v>
      </c>
      <c r="B16" s="8" t="s">
        <v>22</v>
      </c>
      <c r="C16" s="9">
        <v>16</v>
      </c>
      <c r="D16" s="9">
        <v>8</v>
      </c>
      <c r="E16" s="9">
        <v>2</v>
      </c>
      <c r="F16" s="9">
        <v>2</v>
      </c>
      <c r="G16" s="16">
        <f t="shared" si="0"/>
        <v>2</v>
      </c>
      <c r="H16" s="16">
        <f t="shared" si="1"/>
        <v>8</v>
      </c>
      <c r="I16" s="17">
        <f t="shared" si="2"/>
        <v>8</v>
      </c>
      <c r="J16" s="16">
        <f>D16/F16</f>
        <v>4</v>
      </c>
      <c r="K16" s="18">
        <f>E16/F16</f>
        <v>1</v>
      </c>
    </row>
    <row r="17" spans="1:11" ht="14.25" thickTop="1" thickBot="1">
      <c r="A17" s="30"/>
      <c r="B17" s="8" t="s">
        <v>23</v>
      </c>
      <c r="C17" s="9">
        <v>56907</v>
      </c>
      <c r="D17" s="9">
        <v>2366</v>
      </c>
      <c r="E17" s="9">
        <v>2219</v>
      </c>
      <c r="F17" s="9">
        <v>257</v>
      </c>
      <c r="G17" s="16">
        <f t="shared" si="0"/>
        <v>24.051986475063398</v>
      </c>
      <c r="H17" s="16">
        <f t="shared" si="1"/>
        <v>25.645335736818385</v>
      </c>
      <c r="I17" s="17">
        <f t="shared" si="2"/>
        <v>221.42801556420233</v>
      </c>
      <c r="J17" s="16">
        <f>D17/F17</f>
        <v>9.2062256809338514</v>
      </c>
      <c r="K17" s="18">
        <f>E17/F17</f>
        <v>8.6342412451361863</v>
      </c>
    </row>
    <row r="18" spans="1:11" ht="14.25" thickTop="1" thickBot="1">
      <c r="A18" s="30"/>
      <c r="B18" s="8" t="s">
        <v>24</v>
      </c>
      <c r="C18" s="9">
        <v>41736</v>
      </c>
      <c r="D18" s="9">
        <v>1755</v>
      </c>
      <c r="E18" s="9">
        <v>1730</v>
      </c>
      <c r="F18" s="9">
        <v>184</v>
      </c>
      <c r="G18" s="16">
        <f t="shared" si="0"/>
        <v>23.781196581196582</v>
      </c>
      <c r="H18" s="16">
        <f t="shared" si="1"/>
        <v>24.12485549132948</v>
      </c>
      <c r="I18" s="17">
        <f t="shared" si="2"/>
        <v>226.82608695652175</v>
      </c>
      <c r="J18" s="16">
        <f>D18/F18</f>
        <v>9.5380434782608692</v>
      </c>
      <c r="K18" s="18">
        <f>E18/F18</f>
        <v>9.4021739130434785</v>
      </c>
    </row>
    <row r="19" spans="1:11" ht="14.25" thickTop="1" thickBot="1">
      <c r="A19" s="30"/>
      <c r="B19" s="8" t="s">
        <v>25</v>
      </c>
      <c r="C19" s="9">
        <v>10482</v>
      </c>
      <c r="D19" s="9">
        <v>544</v>
      </c>
      <c r="E19" s="9">
        <v>361</v>
      </c>
      <c r="F19" s="9">
        <v>66</v>
      </c>
      <c r="G19" s="16">
        <f t="shared" si="0"/>
        <v>19.268382352941178</v>
      </c>
      <c r="H19" s="16">
        <f t="shared" si="1"/>
        <v>29.036011080332411</v>
      </c>
      <c r="I19" s="17">
        <f t="shared" si="2"/>
        <v>158.81818181818181</v>
      </c>
      <c r="J19" s="16">
        <f>D19/F19</f>
        <v>8.2424242424242422</v>
      </c>
      <c r="K19" s="18">
        <f>E19/F19</f>
        <v>5.4696969696969697</v>
      </c>
    </row>
    <row r="20" spans="1:11" ht="14.25" thickTop="1" thickBot="1">
      <c r="A20" s="30"/>
      <c r="B20" s="11" t="s">
        <v>14</v>
      </c>
      <c r="C20" s="12">
        <f>SUM(C16:C19)</f>
        <v>109141</v>
      </c>
      <c r="D20" s="12">
        <f>SUM(D16:D19)</f>
        <v>4673</v>
      </c>
      <c r="E20" s="12">
        <f>SUM(E16:E19)</f>
        <v>4312</v>
      </c>
      <c r="F20" s="12">
        <f>SUM(F16:F19)</f>
        <v>509</v>
      </c>
      <c r="G20" s="13">
        <f t="shared" si="0"/>
        <v>23.355660175476139</v>
      </c>
      <c r="H20" s="13">
        <f t="shared" si="1"/>
        <v>25.310992578849721</v>
      </c>
      <c r="I20" s="14">
        <f t="shared" si="2"/>
        <v>214.42239685658154</v>
      </c>
      <c r="J20" s="13">
        <f>E20/F20</f>
        <v>8.4715127701375241</v>
      </c>
      <c r="K20" s="15">
        <f>D20/F20</f>
        <v>9.1807465618860515</v>
      </c>
    </row>
    <row r="21" spans="1:11" ht="14.25" thickTop="1" thickBot="1">
      <c r="A21" s="28" t="s">
        <v>6</v>
      </c>
      <c r="B21" s="8" t="s">
        <v>22</v>
      </c>
      <c r="C21" s="9">
        <v>43</v>
      </c>
      <c r="D21" s="9">
        <v>17</v>
      </c>
      <c r="E21" s="9">
        <v>4</v>
      </c>
      <c r="F21" s="9">
        <v>3</v>
      </c>
      <c r="G21" s="16">
        <f t="shared" si="0"/>
        <v>2.5294117647058822</v>
      </c>
      <c r="H21" s="16">
        <f t="shared" si="1"/>
        <v>10.75</v>
      </c>
      <c r="I21" s="17">
        <f t="shared" si="2"/>
        <v>14.333333333333334</v>
      </c>
      <c r="J21" s="16">
        <f>D21/F21</f>
        <v>5.666666666666667</v>
      </c>
      <c r="K21" s="18">
        <f>E21/F21</f>
        <v>1.3333333333333333</v>
      </c>
    </row>
    <row r="22" spans="1:11" ht="14.25" thickTop="1" thickBot="1">
      <c r="A22" s="30"/>
      <c r="B22" s="8" t="s">
        <v>23</v>
      </c>
      <c r="C22" s="9">
        <v>8598</v>
      </c>
      <c r="D22" s="9">
        <v>368</v>
      </c>
      <c r="E22" s="9">
        <v>337</v>
      </c>
      <c r="F22" s="9">
        <v>45</v>
      </c>
      <c r="G22" s="16">
        <f t="shared" si="0"/>
        <v>23.364130434782609</v>
      </c>
      <c r="H22" s="16">
        <f t="shared" si="1"/>
        <v>25.513353115727003</v>
      </c>
      <c r="I22" s="17">
        <f t="shared" si="2"/>
        <v>191.06666666666666</v>
      </c>
      <c r="J22" s="16">
        <f>D22/F22</f>
        <v>8.1777777777777771</v>
      </c>
      <c r="K22" s="18">
        <f>E22/F22</f>
        <v>7.4888888888888889</v>
      </c>
    </row>
    <row r="23" spans="1:11" ht="14.25" thickTop="1" thickBot="1">
      <c r="A23" s="30"/>
      <c r="B23" s="8" t="s">
        <v>24</v>
      </c>
      <c r="C23" s="9">
        <v>2864</v>
      </c>
      <c r="D23" s="9">
        <v>122</v>
      </c>
      <c r="E23" s="9">
        <v>116</v>
      </c>
      <c r="F23" s="9">
        <v>15</v>
      </c>
      <c r="G23" s="16">
        <f t="shared" si="0"/>
        <v>23.475409836065573</v>
      </c>
      <c r="H23" s="16">
        <f t="shared" si="1"/>
        <v>24.689655172413794</v>
      </c>
      <c r="I23" s="17">
        <f t="shared" si="2"/>
        <v>190.93333333333334</v>
      </c>
      <c r="J23" s="16">
        <f>D23/F23</f>
        <v>8.1333333333333329</v>
      </c>
      <c r="K23" s="18">
        <f>E23/F23</f>
        <v>7.7333333333333334</v>
      </c>
    </row>
    <row r="24" spans="1:11" ht="14.25" thickTop="1" thickBot="1">
      <c r="A24" s="30"/>
      <c r="B24" s="8" t="s">
        <v>25</v>
      </c>
      <c r="C24" s="9">
        <v>735</v>
      </c>
      <c r="D24" s="9">
        <v>53</v>
      </c>
      <c r="E24" s="9">
        <v>51</v>
      </c>
      <c r="F24" s="9">
        <v>8</v>
      </c>
      <c r="G24" s="16">
        <f t="shared" si="0"/>
        <v>13.867924528301886</v>
      </c>
      <c r="H24" s="16">
        <f t="shared" si="1"/>
        <v>14.411764705882353</v>
      </c>
      <c r="I24" s="17">
        <f t="shared" si="2"/>
        <v>91.875</v>
      </c>
      <c r="J24" s="16">
        <f>D24/F24</f>
        <v>6.625</v>
      </c>
      <c r="K24" s="18">
        <f>E24/F24</f>
        <v>6.375</v>
      </c>
    </row>
    <row r="25" spans="1:11" ht="14.25" thickTop="1" thickBot="1">
      <c r="A25" s="30"/>
      <c r="B25" s="11" t="s">
        <v>14</v>
      </c>
      <c r="C25" s="12">
        <f>SUM(C21:C24)</f>
        <v>12240</v>
      </c>
      <c r="D25" s="12">
        <f>SUM(D21:D24)</f>
        <v>560</v>
      </c>
      <c r="E25" s="12">
        <f>SUM(E21:E24)</f>
        <v>508</v>
      </c>
      <c r="F25" s="12">
        <f>SUM(F21:F24)</f>
        <v>71</v>
      </c>
      <c r="G25" s="13">
        <f t="shared" si="0"/>
        <v>21.857142857142858</v>
      </c>
      <c r="H25" s="13">
        <f t="shared" si="1"/>
        <v>24.094488188976378</v>
      </c>
      <c r="I25" s="14">
        <f t="shared" si="2"/>
        <v>172.3943661971831</v>
      </c>
      <c r="J25" s="13">
        <f>E25/F25</f>
        <v>7.154929577464789</v>
      </c>
      <c r="K25" s="15">
        <f>D25/F25</f>
        <v>7.887323943661972</v>
      </c>
    </row>
    <row r="26" spans="1:11" ht="14.25" thickTop="1" thickBot="1">
      <c r="A26" s="28" t="s">
        <v>7</v>
      </c>
      <c r="B26" s="8" t="s">
        <v>22</v>
      </c>
      <c r="C26" s="9">
        <v>302</v>
      </c>
      <c r="D26" s="9">
        <v>42</v>
      </c>
      <c r="E26" s="9">
        <v>15</v>
      </c>
      <c r="F26" s="9">
        <v>7</v>
      </c>
      <c r="G26" s="16">
        <f t="shared" si="0"/>
        <v>7.1904761904761907</v>
      </c>
      <c r="H26" s="16">
        <f t="shared" si="1"/>
        <v>20.133333333333333</v>
      </c>
      <c r="I26" s="17">
        <f t="shared" si="2"/>
        <v>43.142857142857146</v>
      </c>
      <c r="J26" s="16">
        <f>D26/F26</f>
        <v>6</v>
      </c>
      <c r="K26" s="18">
        <f>E26/F26</f>
        <v>2.1428571428571428</v>
      </c>
    </row>
    <row r="27" spans="1:11" ht="14.25" thickTop="1" thickBot="1">
      <c r="A27" s="30"/>
      <c r="B27" s="8" t="s">
        <v>23</v>
      </c>
      <c r="C27" s="9">
        <v>116164</v>
      </c>
      <c r="D27" s="9">
        <v>3946</v>
      </c>
      <c r="E27" s="9">
        <v>3926</v>
      </c>
      <c r="F27" s="9">
        <v>330</v>
      </c>
      <c r="G27" s="16">
        <f t="shared" si="0"/>
        <v>29.438418651799289</v>
      </c>
      <c r="H27" s="16">
        <f t="shared" si="1"/>
        <v>29.588385124808966</v>
      </c>
      <c r="I27" s="17">
        <f t="shared" si="2"/>
        <v>352.0121212121212</v>
      </c>
      <c r="J27" s="16">
        <f>D27/F27</f>
        <v>11.957575757575757</v>
      </c>
      <c r="K27" s="18">
        <f>E27/F27</f>
        <v>11.896969696969697</v>
      </c>
    </row>
    <row r="28" spans="1:11" ht="14.25" thickTop="1" thickBot="1">
      <c r="A28" s="30"/>
      <c r="B28" s="8" t="s">
        <v>24</v>
      </c>
      <c r="C28" s="9">
        <v>55522</v>
      </c>
      <c r="D28" s="9">
        <v>1939</v>
      </c>
      <c r="E28" s="9">
        <v>1938</v>
      </c>
      <c r="F28" s="9">
        <v>164</v>
      </c>
      <c r="G28" s="16">
        <f t="shared" si="0"/>
        <v>28.634347601856629</v>
      </c>
      <c r="H28" s="16">
        <f t="shared" si="1"/>
        <v>28.649122807017545</v>
      </c>
      <c r="I28" s="17">
        <f t="shared" si="2"/>
        <v>338.54878048780489</v>
      </c>
      <c r="J28" s="16">
        <f>D28/F28</f>
        <v>11.823170731707316</v>
      </c>
      <c r="K28" s="18">
        <f>E28/F28</f>
        <v>11.817073170731707</v>
      </c>
    </row>
    <row r="29" spans="1:11" ht="14.25" thickTop="1" thickBot="1">
      <c r="A29" s="30"/>
      <c r="B29" s="8" t="s">
        <v>25</v>
      </c>
      <c r="C29" s="9">
        <v>20932</v>
      </c>
      <c r="D29" s="9">
        <v>1154</v>
      </c>
      <c r="E29" s="9">
        <v>1080</v>
      </c>
      <c r="F29" s="9">
        <v>185</v>
      </c>
      <c r="G29" s="16">
        <f t="shared" si="0"/>
        <v>18.138648180242633</v>
      </c>
      <c r="H29" s="16">
        <f t="shared" si="1"/>
        <v>19.381481481481483</v>
      </c>
      <c r="I29" s="17">
        <f t="shared" si="2"/>
        <v>113.14594594594594</v>
      </c>
      <c r="J29" s="16">
        <f>D29/F29</f>
        <v>6.2378378378378381</v>
      </c>
      <c r="K29" s="18">
        <f>E29/F29</f>
        <v>5.8378378378378377</v>
      </c>
    </row>
    <row r="30" spans="1:11" ht="14.25" thickTop="1" thickBot="1">
      <c r="A30" s="30"/>
      <c r="B30" s="11" t="s">
        <v>14</v>
      </c>
      <c r="C30" s="12">
        <f>SUM(C26:C29)</f>
        <v>192920</v>
      </c>
      <c r="D30" s="12">
        <f>SUM(D26:D29)</f>
        <v>7081</v>
      </c>
      <c r="E30" s="12">
        <f>SUM(E26:E29)</f>
        <v>6959</v>
      </c>
      <c r="F30" s="12">
        <f>SUM(F26:F29)</f>
        <v>686</v>
      </c>
      <c r="G30" s="13">
        <f t="shared" si="0"/>
        <v>27.244739443581416</v>
      </c>
      <c r="H30" s="13">
        <f t="shared" si="1"/>
        <v>27.722373904296596</v>
      </c>
      <c r="I30" s="14">
        <f t="shared" si="2"/>
        <v>281.22448979591837</v>
      </c>
      <c r="J30" s="13">
        <f>E30/F30</f>
        <v>10.144314868804665</v>
      </c>
      <c r="K30" s="15">
        <f>D30/F30</f>
        <v>10.322157434402332</v>
      </c>
    </row>
    <row r="31" spans="1:11" ht="14.25" thickTop="1" thickBot="1">
      <c r="A31" s="28" t="s">
        <v>26</v>
      </c>
      <c r="B31" s="8" t="s">
        <v>22</v>
      </c>
      <c r="C31" s="9">
        <v>0</v>
      </c>
      <c r="D31" s="9">
        <v>0</v>
      </c>
      <c r="E31" s="9">
        <v>0</v>
      </c>
      <c r="F31" s="9">
        <v>0</v>
      </c>
      <c r="G31" s="16">
        <v>0</v>
      </c>
      <c r="H31" s="16">
        <v>0</v>
      </c>
      <c r="I31" s="17">
        <v>0</v>
      </c>
      <c r="J31" s="16">
        <v>0</v>
      </c>
      <c r="K31" s="18">
        <v>0</v>
      </c>
    </row>
    <row r="32" spans="1:11" ht="14.25" thickTop="1" thickBot="1">
      <c r="A32" s="29"/>
      <c r="B32" s="8" t="s">
        <v>23</v>
      </c>
      <c r="C32" s="9">
        <v>7624</v>
      </c>
      <c r="D32" s="9">
        <v>284</v>
      </c>
      <c r="E32" s="9">
        <v>268</v>
      </c>
      <c r="F32" s="9">
        <v>32</v>
      </c>
      <c r="G32" s="16">
        <f>C32/D32</f>
        <v>26.845070422535212</v>
      </c>
      <c r="H32" s="16">
        <f>C32/E32</f>
        <v>28.447761194029852</v>
      </c>
      <c r="I32" s="17">
        <f>C32/F32</f>
        <v>238.25</v>
      </c>
      <c r="J32" s="16">
        <f>D32/F32</f>
        <v>8.875</v>
      </c>
      <c r="K32" s="18">
        <f>E32/F32</f>
        <v>8.375</v>
      </c>
    </row>
    <row r="33" spans="1:11" ht="14.25" thickTop="1" thickBot="1">
      <c r="A33" s="29"/>
      <c r="B33" s="8" t="s">
        <v>24</v>
      </c>
      <c r="C33" s="9">
        <v>3759</v>
      </c>
      <c r="D33" s="9">
        <v>129</v>
      </c>
      <c r="E33" s="9">
        <v>129</v>
      </c>
      <c r="F33" s="9">
        <v>10</v>
      </c>
      <c r="G33" s="16">
        <f>C33/D33</f>
        <v>29.13953488372093</v>
      </c>
      <c r="H33" s="16">
        <f>C33/E33</f>
        <v>29.13953488372093</v>
      </c>
      <c r="I33" s="17">
        <f>C33/F33</f>
        <v>375.9</v>
      </c>
      <c r="J33" s="16">
        <f>D33/F33</f>
        <v>12.9</v>
      </c>
      <c r="K33" s="18">
        <f>E33/F33</f>
        <v>12.9</v>
      </c>
    </row>
    <row r="34" spans="1:11" ht="14.25" thickTop="1" thickBot="1">
      <c r="A34" s="29"/>
      <c r="B34" s="8" t="s">
        <v>25</v>
      </c>
      <c r="C34" s="9">
        <v>1957</v>
      </c>
      <c r="D34" s="9">
        <v>111</v>
      </c>
      <c r="E34" s="9">
        <v>96</v>
      </c>
      <c r="F34" s="9">
        <v>19</v>
      </c>
      <c r="G34" s="16">
        <f>C34/D34</f>
        <v>17.63063063063063</v>
      </c>
      <c r="H34" s="16">
        <f>C34/E34</f>
        <v>20.385416666666668</v>
      </c>
      <c r="I34" s="17">
        <f>C34/F34</f>
        <v>103</v>
      </c>
      <c r="J34" s="16">
        <f>D34/F34</f>
        <v>5.8421052631578947</v>
      </c>
      <c r="K34" s="18">
        <f>E34/F34</f>
        <v>5.0526315789473681</v>
      </c>
    </row>
    <row r="35" spans="1:11" ht="14.25" thickTop="1" thickBot="1">
      <c r="A35" s="29"/>
      <c r="B35" s="11" t="s">
        <v>14</v>
      </c>
      <c r="C35" s="12">
        <f>SUM(C31:C34)</f>
        <v>13340</v>
      </c>
      <c r="D35" s="12">
        <f>SUM(D31:D34)</f>
        <v>524</v>
      </c>
      <c r="E35" s="12">
        <f>SUM(E31:E34)</f>
        <v>493</v>
      </c>
      <c r="F35" s="12">
        <f>SUM(F31:F34)</f>
        <v>61</v>
      </c>
      <c r="G35" s="13">
        <f>C35/D35</f>
        <v>25.458015267175572</v>
      </c>
      <c r="H35" s="13">
        <f>C35/E35</f>
        <v>27.058823529411764</v>
      </c>
      <c r="I35" s="14">
        <f>C35/F35</f>
        <v>218.68852459016392</v>
      </c>
      <c r="J35" s="13">
        <f>E35/F35</f>
        <v>8.0819672131147549</v>
      </c>
      <c r="K35" s="15">
        <f>D35/F35</f>
        <v>8.5901639344262293</v>
      </c>
    </row>
    <row r="36" spans="1:11" ht="14.25" thickTop="1" thickBot="1">
      <c r="A36" s="25" t="s">
        <v>8</v>
      </c>
      <c r="B36" s="19" t="s">
        <v>22</v>
      </c>
      <c r="C36" s="20">
        <f t="shared" ref="C36:K39" si="3">SUM(C11,C16,C21,C26,C31)</f>
        <v>714</v>
      </c>
      <c r="D36" s="20">
        <f t="shared" si="3"/>
        <v>129</v>
      </c>
      <c r="E36" s="20">
        <f t="shared" si="3"/>
        <v>46</v>
      </c>
      <c r="F36" s="20">
        <f t="shared" si="3"/>
        <v>29</v>
      </c>
      <c r="G36" s="20">
        <f t="shared" si="3"/>
        <v>17.413436342278846</v>
      </c>
      <c r="H36" s="20">
        <f t="shared" si="3"/>
        <v>53.00333333333333</v>
      </c>
      <c r="I36" s="20">
        <f t="shared" si="3"/>
        <v>86.240896358543424</v>
      </c>
      <c r="J36" s="20">
        <f t="shared" si="3"/>
        <v>19.313725490196077</v>
      </c>
      <c r="K36" s="21">
        <f t="shared" si="3"/>
        <v>5.946778711484594</v>
      </c>
    </row>
    <row r="37" spans="1:11" ht="14.25" thickTop="1" thickBot="1">
      <c r="A37" s="26"/>
      <c r="B37" s="19" t="s">
        <v>23</v>
      </c>
      <c r="C37" s="20">
        <f t="shared" si="3"/>
        <v>224495</v>
      </c>
      <c r="D37" s="20">
        <f t="shared" si="3"/>
        <v>8593</v>
      </c>
      <c r="E37" s="20">
        <f t="shared" si="3"/>
        <v>8161</v>
      </c>
      <c r="F37" s="20">
        <f t="shared" si="3"/>
        <v>876</v>
      </c>
      <c r="G37" s="20">
        <f t="shared" si="3"/>
        <v>125.30918241143648</v>
      </c>
      <c r="H37" s="20">
        <f t="shared" si="3"/>
        <v>134.14309881419072</v>
      </c>
      <c r="I37" s="20">
        <f t="shared" si="3"/>
        <v>1168.8039732543109</v>
      </c>
      <c r="J37" s="20">
        <f t="shared" si="3"/>
        <v>45.900541480438328</v>
      </c>
      <c r="K37" s="21">
        <f t="shared" si="3"/>
        <v>43.05076020835326</v>
      </c>
    </row>
    <row r="38" spans="1:11" ht="14.25" thickTop="1" thickBot="1">
      <c r="A38" s="26"/>
      <c r="B38" s="19" t="s">
        <v>24</v>
      </c>
      <c r="C38" s="20">
        <f t="shared" si="3"/>
        <v>125428</v>
      </c>
      <c r="D38" s="20">
        <f t="shared" si="3"/>
        <v>4863</v>
      </c>
      <c r="E38" s="20">
        <f t="shared" si="3"/>
        <v>4772</v>
      </c>
      <c r="F38" s="20">
        <f t="shared" si="3"/>
        <v>472</v>
      </c>
      <c r="G38" s="20">
        <f t="shared" si="3"/>
        <v>128.50216646275257</v>
      </c>
      <c r="H38" s="20">
        <f t="shared" si="3"/>
        <v>131.68698674796255</v>
      </c>
      <c r="I38" s="20">
        <f t="shared" si="3"/>
        <v>1349.8546654241245</v>
      </c>
      <c r="J38" s="20">
        <f t="shared" si="3"/>
        <v>51.667274816028787</v>
      </c>
      <c r="K38" s="21">
        <f t="shared" si="3"/>
        <v>50.529348093876195</v>
      </c>
    </row>
    <row r="39" spans="1:11" ht="14.25" thickTop="1" thickBot="1">
      <c r="A39" s="26"/>
      <c r="B39" s="19" t="s">
        <v>25</v>
      </c>
      <c r="C39" s="20">
        <f t="shared" si="3"/>
        <v>38033</v>
      </c>
      <c r="D39" s="20">
        <f t="shared" si="3"/>
        <v>2086</v>
      </c>
      <c r="E39" s="20">
        <f t="shared" si="3"/>
        <v>1797</v>
      </c>
      <c r="F39" s="20">
        <f t="shared" si="3"/>
        <v>314</v>
      </c>
      <c r="G39" s="20">
        <f t="shared" si="3"/>
        <v>86.436835692116318</v>
      </c>
      <c r="H39" s="20">
        <f t="shared" si="3"/>
        <v>102.00414761857344</v>
      </c>
      <c r="I39" s="20">
        <f t="shared" si="3"/>
        <v>575.92246109746111</v>
      </c>
      <c r="J39" s="20">
        <f t="shared" si="3"/>
        <v>33.169589565642198</v>
      </c>
      <c r="K39" s="21">
        <f t="shared" si="3"/>
        <v>28.540721942037734</v>
      </c>
    </row>
    <row r="40" spans="1:11" ht="14.25" thickTop="1" thickBot="1">
      <c r="A40" s="27"/>
      <c r="B40" s="22" t="s">
        <v>14</v>
      </c>
      <c r="C40" s="23">
        <f t="shared" ref="C40:K40" si="4">SUM(C36:C39)</f>
        <v>388670</v>
      </c>
      <c r="D40" s="23">
        <f t="shared" si="4"/>
        <v>15671</v>
      </c>
      <c r="E40" s="23">
        <f t="shared" si="4"/>
        <v>14776</v>
      </c>
      <c r="F40" s="23">
        <f t="shared" si="4"/>
        <v>1691</v>
      </c>
      <c r="G40" s="23">
        <f t="shared" si="4"/>
        <v>357.66162090858427</v>
      </c>
      <c r="H40" s="23">
        <f t="shared" si="4"/>
        <v>420.83756651406003</v>
      </c>
      <c r="I40" s="23">
        <f t="shared" si="4"/>
        <v>3180.8219961344398</v>
      </c>
      <c r="J40" s="23">
        <f t="shared" si="4"/>
        <v>150.05113135230539</v>
      </c>
      <c r="K40" s="24">
        <f t="shared" si="4"/>
        <v>128.06760895575178</v>
      </c>
    </row>
    <row r="41" spans="1:11" ht="13.5" thickTop="1"/>
  </sheetData>
  <mergeCells count="19">
    <mergeCell ref="A1:K1"/>
    <mergeCell ref="A2:K2"/>
    <mergeCell ref="A3:K3"/>
    <mergeCell ref="A5:K5"/>
    <mergeCell ref="A6:K6"/>
    <mergeCell ref="A8:K8"/>
    <mergeCell ref="A9:A10"/>
    <mergeCell ref="B9:B10"/>
    <mergeCell ref="C9:C10"/>
    <mergeCell ref="D9:D10"/>
    <mergeCell ref="E9:E10"/>
    <mergeCell ref="F9:F10"/>
    <mergeCell ref="G9:I9"/>
    <mergeCell ref="A36:A40"/>
    <mergeCell ref="A11:A15"/>
    <mergeCell ref="A16:A20"/>
    <mergeCell ref="A21:A25"/>
    <mergeCell ref="A26:A30"/>
    <mergeCell ref="A31:A35"/>
  </mergeCells>
  <phoneticPr fontId="0" type="noConversion"/>
  <printOptions horizontalCentered="1"/>
  <pageMargins left="0.78740157480314965" right="0.78740157480314965" top="0.46" bottom="0.32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2014-03-13T00:19:58Z</cp:lastPrinted>
  <dcterms:created xsi:type="dcterms:W3CDTF">2005-02-10T18:17:30Z</dcterms:created>
  <dcterms:modified xsi:type="dcterms:W3CDTF">2014-03-13T00:20:01Z</dcterms:modified>
</cp:coreProperties>
</file>